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Norman Sommer\Documents\blog.bandmeister\"/>
    </mc:Choice>
  </mc:AlternateContent>
  <xr:revisionPtr revIDLastSave="0" documentId="8_{9DE424A8-0D8A-4F6C-8F4E-8799043C5FD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8" i="1" l="1"/>
  <c r="C14" i="1"/>
  <c r="D11" i="1"/>
  <c r="C11" i="1"/>
  <c r="D9" i="1"/>
  <c r="D5" i="1"/>
  <c r="C3" i="1"/>
  <c r="B2" i="1"/>
  <c r="B3" i="1" s="1"/>
  <c r="B4" i="1" l="1"/>
  <c r="B5" i="1" s="1"/>
  <c r="B7" i="1" s="1"/>
  <c r="B8" i="1" l="1"/>
  <c r="B9" i="1" s="1"/>
  <c r="B10" i="1" l="1"/>
  <c r="B11" i="1" s="1"/>
  <c r="B13" i="1" l="1"/>
  <c r="B12" i="1"/>
  <c r="B14" i="1" l="1"/>
  <c r="B15" i="1" s="1"/>
  <c r="B16" i="1" s="1"/>
  <c r="B17" i="1" l="1"/>
  <c r="B18" i="1" s="1"/>
  <c r="B21" i="1"/>
  <c r="B22" i="1" l="1"/>
  <c r="B23" i="1"/>
</calcChain>
</file>

<file path=xl/sharedStrings.xml><?xml version="1.0" encoding="utf-8"?>
<sst xmlns="http://schemas.openxmlformats.org/spreadsheetml/2006/main" count="21" uniqueCount="21">
  <si>
    <t>Listeneinkaufspreis</t>
  </si>
  <si>
    <t>Lieferantenrabatt</t>
  </si>
  <si>
    <t>Zieleinkaufspreis</t>
  </si>
  <si>
    <t>Liefererskonto</t>
  </si>
  <si>
    <t>Bareinkaufspreis</t>
  </si>
  <si>
    <t>Bezugskosten (netto)</t>
  </si>
  <si>
    <t>Bezugspreis</t>
  </si>
  <si>
    <t>Handlungskosten</t>
  </si>
  <si>
    <t>Selbstkosten</t>
  </si>
  <si>
    <t>Gewinn</t>
  </si>
  <si>
    <t>Barverkaufspreis</t>
  </si>
  <si>
    <t>Kundenskonto</t>
  </si>
  <si>
    <t>Vertreterprovision</t>
  </si>
  <si>
    <t>Zielverkaufspreis</t>
  </si>
  <si>
    <t>Kundenrabatt</t>
  </si>
  <si>
    <t>Listenverkaufspreis (netto)</t>
  </si>
  <si>
    <t>Mehrwertsteuer</t>
  </si>
  <si>
    <t>Listenverkaufspreis (brutto)</t>
  </si>
  <si>
    <t>Rohgewinn:</t>
  </si>
  <si>
    <t>Kalkulationszuschlag:</t>
  </si>
  <si>
    <t>Handelsspanne: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</si>
</sst>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164" fontId="0" fillId="0" borderId="0" xfId="0" applyNumberFormat="1" applyFill="1"/>
    <xf numFmtId="10" fontId="0" fillId="2" borderId="0" xfId="0" applyNumberFormat="1" applyFill="1"/>
    <xf numFmtId="10" fontId="0" fillId="0" borderId="0" xfId="0" applyNumberFormat="1"/>
    <xf numFmtId="164" fontId="0" fillId="0" borderId="0" xfId="0" applyNumberFormat="1"/>
    <xf numFmtId="10" fontId="0" fillId="3" borderId="0" xfId="0" applyNumberFormat="1" applyFill="1"/>
    <xf numFmtId="10" fontId="0" fillId="4" borderId="0" xfId="0" applyNumberFormat="1" applyFill="1"/>
    <xf numFmtId="164" fontId="0" fillId="5" borderId="0" xfId="0" applyNumberFormat="1" applyFill="1"/>
    <xf numFmtId="10" fontId="0" fillId="0" borderId="0" xfId="0" applyNumberFormat="1" applyFill="1"/>
    <xf numFmtId="0" fontId="2" fillId="0" borderId="0" xfId="0" applyFont="1"/>
    <xf numFmtId="0" fontId="1" fillId="6" borderId="0" xfId="0" applyFont="1" applyFill="1"/>
    <xf numFmtId="164" fontId="1" fillId="6" borderId="0" xfId="0" applyNumberFormat="1" applyFont="1" applyFill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3"/>
  <sheetViews>
    <sheetView tabSelected="1" workbookViewId="0">
      <selection activeCell="B1" sqref="B1"/>
    </sheetView>
  </sheetViews>
  <sheetFormatPr baseColWidth="10" defaultRowHeight="15" x14ac:dyDescent="0.25"/>
  <cols>
    <col min="1" max="1" width="62.140625" customWidth="1"/>
  </cols>
  <sheetData>
    <row r="1" spans="1:4" x14ac:dyDescent="0.25">
      <c r="A1" s="1" t="s">
        <v>0</v>
      </c>
      <c r="B1" s="2">
        <v>3.8</v>
      </c>
      <c r="C1" s="3">
        <v>1</v>
      </c>
      <c r="D1" s="4"/>
    </row>
    <row r="2" spans="1:4" x14ac:dyDescent="0.25">
      <c r="A2" t="s">
        <v>1</v>
      </c>
      <c r="B2" s="5">
        <f>B1*C2</f>
        <v>0</v>
      </c>
      <c r="C2" s="6">
        <v>0</v>
      </c>
      <c r="D2" s="4"/>
    </row>
    <row r="3" spans="1:4" x14ac:dyDescent="0.25">
      <c r="A3" s="1" t="s">
        <v>2</v>
      </c>
      <c r="B3" s="5">
        <f>B1-B2</f>
        <v>3.8</v>
      </c>
      <c r="C3" s="7">
        <f>C1-C2</f>
        <v>1</v>
      </c>
      <c r="D3" s="3">
        <v>1</v>
      </c>
    </row>
    <row r="4" spans="1:4" x14ac:dyDescent="0.25">
      <c r="A4" t="s">
        <v>3</v>
      </c>
      <c r="B4" s="5">
        <f>B3*D4</f>
        <v>0</v>
      </c>
      <c r="C4" s="4"/>
      <c r="D4" s="6">
        <v>0</v>
      </c>
    </row>
    <row r="5" spans="1:4" x14ac:dyDescent="0.25">
      <c r="A5" s="1" t="s">
        <v>4</v>
      </c>
      <c r="B5" s="5">
        <f>B3-B4</f>
        <v>3.8</v>
      </c>
      <c r="C5" s="4"/>
      <c r="D5" s="7">
        <f>D3-D4</f>
        <v>1</v>
      </c>
    </row>
    <row r="6" spans="1:4" x14ac:dyDescent="0.25">
      <c r="A6" t="s">
        <v>5</v>
      </c>
      <c r="B6" s="8">
        <v>0.48</v>
      </c>
      <c r="C6" s="4"/>
      <c r="D6" s="9"/>
    </row>
    <row r="7" spans="1:4" x14ac:dyDescent="0.25">
      <c r="A7" s="1" t="s">
        <v>6</v>
      </c>
      <c r="B7" s="5">
        <f>B5+B6</f>
        <v>4.2799999999999994</v>
      </c>
      <c r="C7" s="4"/>
      <c r="D7" s="3">
        <v>1</v>
      </c>
    </row>
    <row r="8" spans="1:4" x14ac:dyDescent="0.25">
      <c r="A8" t="s">
        <v>7</v>
      </c>
      <c r="B8" s="5">
        <f>B7*D8</f>
        <v>0.21399999999999997</v>
      </c>
      <c r="C8" s="4"/>
      <c r="D8" s="6">
        <v>0.05</v>
      </c>
    </row>
    <row r="9" spans="1:4" x14ac:dyDescent="0.25">
      <c r="A9" s="1" t="s">
        <v>8</v>
      </c>
      <c r="B9" s="5">
        <f>B7+B8</f>
        <v>4.4939999999999998</v>
      </c>
      <c r="C9" s="3">
        <v>1</v>
      </c>
      <c r="D9" s="7">
        <f>D7+D8</f>
        <v>1.05</v>
      </c>
    </row>
    <row r="10" spans="1:4" x14ac:dyDescent="0.25">
      <c r="A10" t="s">
        <v>9</v>
      </c>
      <c r="B10" s="5">
        <f>B9*C10</f>
        <v>1.1234999999999999</v>
      </c>
      <c r="C10" s="6">
        <v>0.25</v>
      </c>
      <c r="D10" s="9"/>
    </row>
    <row r="11" spans="1:4" x14ac:dyDescent="0.25">
      <c r="A11" s="1" t="s">
        <v>10</v>
      </c>
      <c r="B11" s="5">
        <f>B9+B10</f>
        <v>5.6174999999999997</v>
      </c>
      <c r="C11" s="7">
        <f>C9+C10</f>
        <v>1.25</v>
      </c>
      <c r="D11" s="7">
        <f>D14-D13-D12</f>
        <v>0.88</v>
      </c>
    </row>
    <row r="12" spans="1:4" x14ac:dyDescent="0.25">
      <c r="A12" t="s">
        <v>11</v>
      </c>
      <c r="B12" s="5">
        <f>B11/D11 * D12</f>
        <v>0.12767045454545453</v>
      </c>
      <c r="C12" s="4"/>
      <c r="D12" s="6">
        <v>0.02</v>
      </c>
    </row>
    <row r="13" spans="1:4" x14ac:dyDescent="0.25">
      <c r="A13" s="10" t="s">
        <v>12</v>
      </c>
      <c r="B13" s="5">
        <f>B11/D11 * D13</f>
        <v>0.63835227272727268</v>
      </c>
      <c r="C13" s="4"/>
      <c r="D13" s="6">
        <v>0.1</v>
      </c>
    </row>
    <row r="14" spans="1:4" x14ac:dyDescent="0.25">
      <c r="A14" s="1" t="s">
        <v>13</v>
      </c>
      <c r="B14" s="5">
        <f>SUM(B11:B13)</f>
        <v>6.3835227272727275</v>
      </c>
      <c r="C14" s="7">
        <f>C16-C15</f>
        <v>0.58650000000000002</v>
      </c>
      <c r="D14" s="3">
        <v>1</v>
      </c>
    </row>
    <row r="15" spans="1:4" x14ac:dyDescent="0.25">
      <c r="A15" t="s">
        <v>14</v>
      </c>
      <c r="B15" s="5">
        <f>B14/C14 * C15</f>
        <v>4.5005739944199021</v>
      </c>
      <c r="C15" s="6">
        <v>0.41349999999999998</v>
      </c>
      <c r="D15" s="4"/>
    </row>
    <row r="16" spans="1:4" x14ac:dyDescent="0.25">
      <c r="A16" s="11" t="s">
        <v>15</v>
      </c>
      <c r="B16" s="12">
        <f>B14+B15</f>
        <v>10.884096721692629</v>
      </c>
      <c r="C16" s="3">
        <v>1</v>
      </c>
      <c r="D16" s="3">
        <v>1</v>
      </c>
    </row>
    <row r="17" spans="1:4" x14ac:dyDescent="0.25">
      <c r="A17" t="s">
        <v>16</v>
      </c>
      <c r="B17" s="5">
        <f>B16*D17</f>
        <v>2.0679783771215994</v>
      </c>
      <c r="C17" s="4"/>
      <c r="D17" s="6">
        <v>0.19</v>
      </c>
    </row>
    <row r="18" spans="1:4" x14ac:dyDescent="0.25">
      <c r="A18" s="11" t="s">
        <v>17</v>
      </c>
      <c r="B18" s="12">
        <f>B16+B17</f>
        <v>12.952075098814229</v>
      </c>
      <c r="C18" s="4"/>
      <c r="D18" s="7">
        <f>D16+D17</f>
        <v>1.19</v>
      </c>
    </row>
    <row r="19" spans="1:4" x14ac:dyDescent="0.25">
      <c r="A19" s="4"/>
      <c r="B19" s="4"/>
      <c r="C19" s="4"/>
      <c r="D19" s="4"/>
    </row>
    <row r="20" spans="1:4" x14ac:dyDescent="0.25">
      <c r="A20" s="4"/>
      <c r="B20" s="4"/>
      <c r="C20" s="4"/>
      <c r="D20" s="4"/>
    </row>
    <row r="21" spans="1:4" x14ac:dyDescent="0.25">
      <c r="A21" t="s">
        <v>18</v>
      </c>
      <c r="B21" s="5">
        <f>B16-B7</f>
        <v>6.6040967216926294</v>
      </c>
      <c r="C21" s="4"/>
      <c r="D21" s="4"/>
    </row>
    <row r="22" spans="1:4" x14ac:dyDescent="0.25">
      <c r="A22" t="s">
        <v>19</v>
      </c>
      <c r="B22" s="4">
        <f>B21/B7</f>
        <v>1.5430132527319229</v>
      </c>
      <c r="C22" s="4"/>
      <c r="D22" s="4"/>
    </row>
    <row r="23" spans="1:4" x14ac:dyDescent="0.25">
      <c r="A23" t="s">
        <v>20</v>
      </c>
      <c r="B23" s="4">
        <f>B21/B16</f>
        <v>0.60676571428571435</v>
      </c>
      <c r="C23" s="4"/>
      <c r="D23" s="4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CMO Internet Dienstleistungen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Norman Sommer</dc:creator>
  <cp:lastModifiedBy>Norman Sommer</cp:lastModifiedBy>
  <dcterms:created xsi:type="dcterms:W3CDTF">2013-10-08T16:26:05Z</dcterms:created>
  <dcterms:modified xsi:type="dcterms:W3CDTF">2021-01-06T12:50:53Z</dcterms:modified>
</cp:coreProperties>
</file>